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Barcelona" sheetId="1" r:id="rId1"/>
    <sheet name="Madrid" sheetId="2" r:id="rId2"/>
  </sheets>
  <definedNames/>
  <calcPr fullCalcOnLoad="1"/>
</workbook>
</file>

<file path=xl/sharedStrings.xml><?xml version="1.0" encoding="utf-8"?>
<sst xmlns="http://schemas.openxmlformats.org/spreadsheetml/2006/main" count="57" uniqueCount="55">
  <si>
    <t>No Of Players</t>
  </si>
  <si>
    <t>Perfect Equality Line</t>
  </si>
  <si>
    <t>Cumulative Wages</t>
  </si>
  <si>
    <t>Cumulative Share of Wages</t>
  </si>
  <si>
    <t>Barcelona FC (21 Players)</t>
  </si>
  <si>
    <t>Weekly Wage (Pound Sterling)</t>
  </si>
  <si>
    <t>Gini</t>
  </si>
  <si>
    <t>SUM</t>
  </si>
  <si>
    <t>Martín Montoya</t>
  </si>
  <si>
    <t>Gerard Deulofeu</t>
  </si>
  <si>
    <t>Claudio Bravo</t>
  </si>
  <si>
    <t>Rafinha</t>
  </si>
  <si>
    <t>Ibrahim Afellay</t>
  </si>
  <si>
    <t>Marc-André ter Stegen</t>
  </si>
  <si>
    <t>Adriano</t>
  </si>
  <si>
    <t>Pedro</t>
  </si>
  <si>
    <t>Sergio Busquets</t>
  </si>
  <si>
    <t>Jordi Alba</t>
  </si>
  <si>
    <t>Alex Song</t>
  </si>
  <si>
    <t>Ivan Rakitic</t>
  </si>
  <si>
    <t>Jérémy Mathieu</t>
  </si>
  <si>
    <t>Javier Mascherano</t>
  </si>
  <si>
    <t>Gerard Piqué</t>
  </si>
  <si>
    <t>Dani Alves</t>
  </si>
  <si>
    <t>Andrés Iniesta</t>
  </si>
  <si>
    <t>Xavi</t>
  </si>
  <si>
    <t>Neymar</t>
  </si>
  <si>
    <t>Luis Suárez  </t>
  </si>
  <si>
    <t>Lionel Messi</t>
  </si>
  <si>
    <t xml:space="preserve">Mean = </t>
  </si>
  <si>
    <t xml:space="preserve">Gini = </t>
  </si>
  <si>
    <t>Real Madrid Players</t>
  </si>
  <si>
    <t xml:space="preserve">Iker Casillas </t>
  </si>
  <si>
    <t xml:space="preserve">Diego López </t>
  </si>
  <si>
    <t xml:space="preserve">Jesús Fernández </t>
  </si>
  <si>
    <t xml:space="preserve">Sergio Ramos </t>
  </si>
  <si>
    <t xml:space="preserve">Raphaël Varane </t>
  </si>
  <si>
    <t xml:space="preserve">Pepe </t>
  </si>
  <si>
    <t xml:space="preserve">Nacho Fernández </t>
  </si>
  <si>
    <t xml:space="preserve">Fábio Coentrão </t>
  </si>
  <si>
    <t xml:space="preserve">Marcelo </t>
  </si>
  <si>
    <t xml:space="preserve">Daniel Carvajal </t>
  </si>
  <si>
    <t xml:space="preserve">Álvaro Arbeloa </t>
  </si>
  <si>
    <t xml:space="preserve">Sami Khedira </t>
  </si>
  <si>
    <t xml:space="preserve">Luka Modric </t>
  </si>
  <si>
    <t xml:space="preserve">Asier Illarramendi </t>
  </si>
  <si>
    <t xml:space="preserve">Xabi Alonso </t>
  </si>
  <si>
    <t xml:space="preserve">James Rodríguez </t>
  </si>
  <si>
    <t xml:space="preserve">Toni Kroos </t>
  </si>
  <si>
    <t xml:space="preserve">Isco </t>
  </si>
  <si>
    <t xml:space="preserve">Gareth Bale </t>
  </si>
  <si>
    <t xml:space="preserve">Ángel di María </t>
  </si>
  <si>
    <t xml:space="preserve">Karim Benzema </t>
  </si>
  <si>
    <t xml:space="preserve">Jese </t>
  </si>
  <si>
    <t xml:space="preserve">Cristiano Ronaldo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</si>
</sst>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.00000"/>
    <numFmt numFmtId="167" formatCode="0.0"/>
    <numFmt numFmtId="168" formatCode="0.00"/>
  </numFmts>
  <fonts count="11">
    <font>
      <sz val="10"/>
      <name val="Arial"/>
      <family val="2"/>
    </font>
    <font>
      <sz val="15"/>
      <name val="Arial"/>
      <family val="2"/>
    </font>
    <font>
      <b/>
      <sz val="15"/>
      <color indexed="17"/>
      <name val="Times New Roman"/>
      <family val="1"/>
    </font>
    <font>
      <b/>
      <sz val="15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5"/>
      <name val="Arial"/>
      <family val="2"/>
    </font>
    <font>
      <b/>
      <sz val="15"/>
      <color indexed="17"/>
      <name val="Arial"/>
      <family val="2"/>
    </font>
    <font>
      <b/>
      <sz val="15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 wrapText="1"/>
    </xf>
    <xf numFmtId="164" fontId="0" fillId="0" borderId="0" xfId="0" applyAlignment="1">
      <alignment horizontal="center"/>
    </xf>
    <xf numFmtId="164" fontId="6" fillId="0" borderId="0" xfId="0" applyFont="1" applyAlignment="1">
      <alignment wrapText="1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7" fillId="0" borderId="0" xfId="0" applyFont="1" applyAlignment="1">
      <alignment horizontal="right"/>
    </xf>
    <xf numFmtId="167" fontId="8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Barcelona!$AB$1:$AB$1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Barcelona!$Z$2:$Z$23</c:f>
              <c:numCache/>
            </c:numRef>
          </c:xVal>
          <c:yVal>
            <c:numRef>
              <c:f>Barcelona!$AB$2:$AB$23</c:f>
              <c:numCache/>
            </c:numRef>
          </c:yVal>
          <c:smooth val="0"/>
        </c:ser>
        <c:ser>
          <c:idx val="1"/>
          <c:order val="1"/>
          <c:tx>
            <c:strRef>
              <c:f>Barcelona!$Z$1:$Z$1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Barcelona!$Z$2:$Z$23</c:f>
              <c:numCache/>
            </c:numRef>
          </c:xVal>
          <c:yVal>
            <c:numRef>
              <c:f>Barcelona!$Z$2:$Z$23</c:f>
              <c:numCache/>
            </c:numRef>
          </c:yVal>
          <c:smooth val="0"/>
        </c:ser>
        <c:axId val="36144231"/>
        <c:axId val="56862624"/>
      </c:scatterChart>
      <c:valAx>
        <c:axId val="36144231"/>
        <c:scaling>
          <c:orientation val="minMax"/>
          <c:max val="1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62624"/>
        <c:crossesAt val="0"/>
        <c:crossBetween val="midCat"/>
        <c:dispUnits/>
      </c:valAx>
      <c:valAx>
        <c:axId val="5686262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44231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714375</xdr:colOff>
      <xdr:row>0</xdr:row>
      <xdr:rowOff>0</xdr:rowOff>
    </xdr:from>
    <xdr:to>
      <xdr:col>37</xdr:col>
      <xdr:colOff>733425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18316575" y="0"/>
        <a:ext cx="77343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tabSelected="1" zoomScale="65" zoomScaleNormal="65" workbookViewId="0" topLeftCell="U1">
      <selection activeCell="Y1" sqref="Y1"/>
    </sheetView>
  </sheetViews>
  <sheetFormatPr defaultColWidth="11.421875" defaultRowHeight="12.75"/>
  <cols>
    <col min="1" max="1" width="17.57421875" style="0" customWidth="1"/>
    <col min="2" max="2" width="13.00390625" style="0" customWidth="1"/>
    <col min="3" max="25" width="9.140625" style="0" customWidth="1"/>
    <col min="26" max="16384" width="11.57421875" style="0" customWidth="1"/>
  </cols>
  <sheetData>
    <row r="1" spans="1:28" ht="38.25">
      <c r="A1" s="1" t="s">
        <v>0</v>
      </c>
      <c r="B1" s="2">
        <v>21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 t="s">
        <v>1</v>
      </c>
      <c r="AA1" s="5" t="s">
        <v>2</v>
      </c>
      <c r="AB1" s="5" t="s">
        <v>3</v>
      </c>
    </row>
    <row r="2" spans="1:28" ht="58.5">
      <c r="A2" s="3" t="s">
        <v>4</v>
      </c>
      <c r="B2" s="5" t="s">
        <v>5</v>
      </c>
      <c r="C2" s="3" t="s">
        <v>6</v>
      </c>
      <c r="D2" s="4">
        <v>1</v>
      </c>
      <c r="E2" s="4">
        <f>D$2+1</f>
        <v>2</v>
      </c>
      <c r="F2" s="4">
        <f>E$2+1</f>
        <v>3</v>
      </c>
      <c r="G2" s="4">
        <f>F$2+1</f>
        <v>4</v>
      </c>
      <c r="H2" s="4">
        <f>G$2+1</f>
        <v>5</v>
      </c>
      <c r="I2" s="4">
        <f>H$2+1</f>
        <v>6</v>
      </c>
      <c r="J2" s="4">
        <f>I$2+1</f>
        <v>7</v>
      </c>
      <c r="K2" s="4">
        <f>J$2+1</f>
        <v>8</v>
      </c>
      <c r="L2" s="4">
        <f>K$2+1</f>
        <v>9</v>
      </c>
      <c r="M2" s="4">
        <f>L$2+1</f>
        <v>10</v>
      </c>
      <c r="N2" s="4">
        <f>M$2+1</f>
        <v>11</v>
      </c>
      <c r="O2" s="4">
        <f>N$2+1</f>
        <v>12</v>
      </c>
      <c r="P2" s="4">
        <f>O$2+1</f>
        <v>13</v>
      </c>
      <c r="Q2" s="4">
        <f>P$2+1</f>
        <v>14</v>
      </c>
      <c r="R2" s="4">
        <f>Q$2+1</f>
        <v>15</v>
      </c>
      <c r="S2" s="4">
        <f>R$2+1</f>
        <v>16</v>
      </c>
      <c r="T2" s="4">
        <f>S$2+1</f>
        <v>17</v>
      </c>
      <c r="U2" s="4">
        <f>T$2+1</f>
        <v>18</v>
      </c>
      <c r="V2" s="4">
        <f>U$2+1</f>
        <v>19</v>
      </c>
      <c r="W2" s="4">
        <f>V$2+1</f>
        <v>20</v>
      </c>
      <c r="X2" s="4">
        <f>W$2+1</f>
        <v>21</v>
      </c>
      <c r="Y2" s="4" t="s">
        <v>7</v>
      </c>
      <c r="Z2" s="6">
        <v>0</v>
      </c>
      <c r="AB2" s="6">
        <v>0</v>
      </c>
    </row>
    <row r="3" spans="1:28" ht="12.75">
      <c r="A3" s="7" t="s">
        <v>8</v>
      </c>
      <c r="B3" s="6">
        <v>14000</v>
      </c>
      <c r="C3" s="4">
        <v>1</v>
      </c>
      <c r="D3" s="8">
        <f aca="true" t="shared" si="0" ref="D3:D23">ABS($B3-$B$3)</f>
        <v>0</v>
      </c>
      <c r="E3" s="8">
        <f aca="true" t="shared" si="1" ref="E3:E23">ABS($B3-$B$4)</f>
        <v>6000</v>
      </c>
      <c r="F3" s="8">
        <f aca="true" t="shared" si="2" ref="F3:F23">ABS($B3-$B$5)</f>
        <v>19500</v>
      </c>
      <c r="G3" s="8">
        <f aca="true" t="shared" si="3" ref="G3:G23">ABS($B3-$B$6)</f>
        <v>23500</v>
      </c>
      <c r="H3" s="8">
        <f aca="true" t="shared" si="4" ref="H3:H23">ABS($B3-$B$7)</f>
        <v>23500</v>
      </c>
      <c r="I3" s="8">
        <f aca="true" t="shared" si="5" ref="I3:I23">ABS($B3-$B$8)</f>
        <v>41000</v>
      </c>
      <c r="J3" s="8">
        <f aca="true" t="shared" si="6" ref="J3:J23">ABS($B3-$B$9)</f>
        <v>46000</v>
      </c>
      <c r="K3" s="8">
        <f aca="true" t="shared" si="7" ref="K3:K23">ABS($B3-$B$10)</f>
        <v>46000</v>
      </c>
      <c r="L3" s="8">
        <f aca="true" t="shared" si="8" ref="L3:L23">ABS($B3-$B$11)</f>
        <v>52500</v>
      </c>
      <c r="M3" s="8">
        <f aca="true" t="shared" si="9" ref="M3:M23">ABS($B3-$B$12)</f>
        <v>61000</v>
      </c>
      <c r="N3" s="8">
        <f aca="true" t="shared" si="10" ref="N3:N23">ABS($B3-$B$13)</f>
        <v>61000</v>
      </c>
      <c r="O3" s="8">
        <f aca="true" t="shared" si="11" ref="O3:O23">ABS($B3-$B$14)</f>
        <v>61000</v>
      </c>
      <c r="P3" s="8">
        <f aca="true" t="shared" si="12" ref="P3:P23">ABS($B3-$B$15)</f>
        <v>76000</v>
      </c>
      <c r="Q3" s="8">
        <f aca="true" t="shared" si="13" ref="Q3:Q23">ABS($B3-$B$16)</f>
        <v>86000</v>
      </c>
      <c r="R3" s="8">
        <f aca="true" t="shared" si="14" ref="R3:R23">ABS($B3-$B$17)</f>
        <v>106000</v>
      </c>
      <c r="S3" s="8">
        <f aca="true" t="shared" si="15" ref="S3:S23">ABS($B3-$B$18)</f>
        <v>106000</v>
      </c>
      <c r="T3" s="8">
        <f aca="true" t="shared" si="16" ref="T3:T23">ABS($B3-$B$19)</f>
        <v>116000</v>
      </c>
      <c r="U3" s="8">
        <f aca="true" t="shared" si="17" ref="U3:U23">ABS($B3-$B$20)</f>
        <v>116000</v>
      </c>
      <c r="V3" s="8">
        <f aca="true" t="shared" si="18" ref="V3:V23">ABS($B3-$B$21)</f>
        <v>136000</v>
      </c>
      <c r="W3" s="8">
        <f aca="true" t="shared" si="19" ref="W3:W23">ABS($B3-$B$22)</f>
        <v>186000</v>
      </c>
      <c r="X3" s="8">
        <f aca="true" t="shared" si="20" ref="X3:X23">ABS($B3-$B$23)</f>
        <v>242000</v>
      </c>
      <c r="Y3" s="4">
        <f aca="true" t="shared" si="21" ref="Y3:Y24">SUM($D3:$X3)</f>
        <v>1611000</v>
      </c>
      <c r="Z3" s="9">
        <f>1/$B$1</f>
        <v>0.047619047619047616</v>
      </c>
      <c r="AA3" s="6">
        <f>$B3</f>
        <v>14000</v>
      </c>
      <c r="AB3" s="10">
        <f aca="true" t="shared" si="22" ref="AB3:AB23">$AA3/$AA$23</f>
        <v>0.007349081364829396</v>
      </c>
    </row>
    <row r="4" spans="1:28" ht="12.75">
      <c r="A4" s="7" t="s">
        <v>9</v>
      </c>
      <c r="B4" s="6">
        <v>20000</v>
      </c>
      <c r="C4" s="4">
        <f>$D2+1</f>
        <v>2</v>
      </c>
      <c r="D4" s="8">
        <f t="shared" si="0"/>
        <v>6000</v>
      </c>
      <c r="E4" s="8">
        <f t="shared" si="1"/>
        <v>0</v>
      </c>
      <c r="F4" s="8">
        <f t="shared" si="2"/>
        <v>13500</v>
      </c>
      <c r="G4" s="8">
        <f t="shared" si="3"/>
        <v>17500</v>
      </c>
      <c r="H4" s="8">
        <f t="shared" si="4"/>
        <v>17500</v>
      </c>
      <c r="I4" s="8">
        <f t="shared" si="5"/>
        <v>35000</v>
      </c>
      <c r="J4" s="8">
        <f t="shared" si="6"/>
        <v>40000</v>
      </c>
      <c r="K4" s="8">
        <f t="shared" si="7"/>
        <v>40000</v>
      </c>
      <c r="L4" s="8">
        <f t="shared" si="8"/>
        <v>46500</v>
      </c>
      <c r="M4" s="8">
        <f t="shared" si="9"/>
        <v>55000</v>
      </c>
      <c r="N4" s="8">
        <f t="shared" si="10"/>
        <v>55000</v>
      </c>
      <c r="O4" s="8">
        <f t="shared" si="11"/>
        <v>55000</v>
      </c>
      <c r="P4" s="8">
        <f t="shared" si="12"/>
        <v>70000</v>
      </c>
      <c r="Q4" s="8">
        <f t="shared" si="13"/>
        <v>80000</v>
      </c>
      <c r="R4" s="8">
        <f t="shared" si="14"/>
        <v>100000</v>
      </c>
      <c r="S4" s="8">
        <f t="shared" si="15"/>
        <v>100000</v>
      </c>
      <c r="T4" s="8">
        <f t="shared" si="16"/>
        <v>110000</v>
      </c>
      <c r="U4" s="8">
        <f t="shared" si="17"/>
        <v>110000</v>
      </c>
      <c r="V4" s="8">
        <f t="shared" si="18"/>
        <v>130000</v>
      </c>
      <c r="W4" s="8">
        <f t="shared" si="19"/>
        <v>180000</v>
      </c>
      <c r="X4" s="8">
        <f t="shared" si="20"/>
        <v>236000</v>
      </c>
      <c r="Y4" s="4">
        <f t="shared" si="21"/>
        <v>1497000</v>
      </c>
      <c r="Z4" s="9">
        <f aca="true" t="shared" si="23" ref="Z4:Z23">1/$B$1+$Z3</f>
        <v>0.09523809523809523</v>
      </c>
      <c r="AA4" s="6">
        <f aca="true" t="shared" si="24" ref="AA4:AA23">$AA3+$B4</f>
        <v>34000</v>
      </c>
      <c r="AB4" s="10">
        <f t="shared" si="22"/>
        <v>0.01784776902887139</v>
      </c>
    </row>
    <row r="5" spans="1:28" ht="12.75">
      <c r="A5" s="7" t="s">
        <v>10</v>
      </c>
      <c r="B5" s="6">
        <v>33500</v>
      </c>
      <c r="C5" s="4">
        <f aca="true" t="shared" si="25" ref="C5:C23">$C4+1</f>
        <v>3</v>
      </c>
      <c r="D5" s="8">
        <f t="shared" si="0"/>
        <v>19500</v>
      </c>
      <c r="E5" s="8">
        <f t="shared" si="1"/>
        <v>13500</v>
      </c>
      <c r="F5" s="8">
        <f t="shared" si="2"/>
        <v>0</v>
      </c>
      <c r="G5" s="8">
        <f t="shared" si="3"/>
        <v>4000</v>
      </c>
      <c r="H5" s="8">
        <f t="shared" si="4"/>
        <v>4000</v>
      </c>
      <c r="I5" s="8">
        <f t="shared" si="5"/>
        <v>21500</v>
      </c>
      <c r="J5" s="8">
        <f t="shared" si="6"/>
        <v>26500</v>
      </c>
      <c r="K5" s="8">
        <f t="shared" si="7"/>
        <v>26500</v>
      </c>
      <c r="L5" s="8">
        <f t="shared" si="8"/>
        <v>33000</v>
      </c>
      <c r="M5" s="8">
        <f t="shared" si="9"/>
        <v>41500</v>
      </c>
      <c r="N5" s="8">
        <f t="shared" si="10"/>
        <v>41500</v>
      </c>
      <c r="O5" s="8">
        <f t="shared" si="11"/>
        <v>41500</v>
      </c>
      <c r="P5" s="8">
        <f t="shared" si="12"/>
        <v>56500</v>
      </c>
      <c r="Q5" s="8">
        <f t="shared" si="13"/>
        <v>66500</v>
      </c>
      <c r="R5" s="8">
        <f t="shared" si="14"/>
        <v>86500</v>
      </c>
      <c r="S5" s="8">
        <f t="shared" si="15"/>
        <v>86500</v>
      </c>
      <c r="T5" s="8">
        <f t="shared" si="16"/>
        <v>96500</v>
      </c>
      <c r="U5" s="8">
        <f t="shared" si="17"/>
        <v>96500</v>
      </c>
      <c r="V5" s="8">
        <f t="shared" si="18"/>
        <v>116500</v>
      </c>
      <c r="W5" s="8">
        <f t="shared" si="19"/>
        <v>166500</v>
      </c>
      <c r="X5" s="8">
        <f t="shared" si="20"/>
        <v>222500</v>
      </c>
      <c r="Y5" s="4">
        <f t="shared" si="21"/>
        <v>1267500</v>
      </c>
      <c r="Z5" s="9">
        <f t="shared" si="23"/>
        <v>0.14285714285714285</v>
      </c>
      <c r="AA5" s="6">
        <f t="shared" si="24"/>
        <v>67500</v>
      </c>
      <c r="AB5" s="10">
        <f t="shared" si="22"/>
        <v>0.03543307086614173</v>
      </c>
    </row>
    <row r="6" spans="1:28" ht="12.75">
      <c r="A6" s="7" t="s">
        <v>11</v>
      </c>
      <c r="B6" s="6">
        <v>37500</v>
      </c>
      <c r="C6" s="4">
        <f t="shared" si="25"/>
        <v>4</v>
      </c>
      <c r="D6" s="8">
        <f t="shared" si="0"/>
        <v>23500</v>
      </c>
      <c r="E6" s="8">
        <f t="shared" si="1"/>
        <v>17500</v>
      </c>
      <c r="F6" s="8">
        <f t="shared" si="2"/>
        <v>4000</v>
      </c>
      <c r="G6" s="8">
        <f t="shared" si="3"/>
        <v>0</v>
      </c>
      <c r="H6" s="8">
        <f t="shared" si="4"/>
        <v>0</v>
      </c>
      <c r="I6" s="8">
        <f t="shared" si="5"/>
        <v>17500</v>
      </c>
      <c r="J6" s="8">
        <f t="shared" si="6"/>
        <v>22500</v>
      </c>
      <c r="K6" s="8">
        <f t="shared" si="7"/>
        <v>22500</v>
      </c>
      <c r="L6" s="8">
        <f t="shared" si="8"/>
        <v>29000</v>
      </c>
      <c r="M6" s="8">
        <f t="shared" si="9"/>
        <v>37500</v>
      </c>
      <c r="N6" s="8">
        <f t="shared" si="10"/>
        <v>37500</v>
      </c>
      <c r="O6" s="8">
        <f t="shared" si="11"/>
        <v>37500</v>
      </c>
      <c r="P6" s="8">
        <f t="shared" si="12"/>
        <v>52500</v>
      </c>
      <c r="Q6" s="8">
        <f t="shared" si="13"/>
        <v>62500</v>
      </c>
      <c r="R6" s="8">
        <f t="shared" si="14"/>
        <v>82500</v>
      </c>
      <c r="S6" s="8">
        <f t="shared" si="15"/>
        <v>82500</v>
      </c>
      <c r="T6" s="8">
        <f t="shared" si="16"/>
        <v>92500</v>
      </c>
      <c r="U6" s="8">
        <f t="shared" si="17"/>
        <v>92500</v>
      </c>
      <c r="V6" s="8">
        <f t="shared" si="18"/>
        <v>112500</v>
      </c>
      <c r="W6" s="8">
        <f t="shared" si="19"/>
        <v>162500</v>
      </c>
      <c r="X6" s="8">
        <f t="shared" si="20"/>
        <v>218500</v>
      </c>
      <c r="Y6" s="4">
        <f t="shared" si="21"/>
        <v>1207500</v>
      </c>
      <c r="Z6" s="9">
        <f t="shared" si="23"/>
        <v>0.19047619047619047</v>
      </c>
      <c r="AA6" s="6">
        <f t="shared" si="24"/>
        <v>105000</v>
      </c>
      <c r="AB6" s="10">
        <f t="shared" si="22"/>
        <v>0.05511811023622047</v>
      </c>
    </row>
    <row r="7" spans="1:28" ht="12.75">
      <c r="A7" s="7" t="s">
        <v>12</v>
      </c>
      <c r="B7" s="6">
        <v>37500</v>
      </c>
      <c r="C7" s="4">
        <f t="shared" si="25"/>
        <v>5</v>
      </c>
      <c r="D7" s="8">
        <f t="shared" si="0"/>
        <v>23500</v>
      </c>
      <c r="E7" s="8">
        <f t="shared" si="1"/>
        <v>17500</v>
      </c>
      <c r="F7" s="8">
        <f t="shared" si="2"/>
        <v>4000</v>
      </c>
      <c r="G7" s="8">
        <f t="shared" si="3"/>
        <v>0</v>
      </c>
      <c r="H7" s="8">
        <f t="shared" si="4"/>
        <v>0</v>
      </c>
      <c r="I7" s="8">
        <f t="shared" si="5"/>
        <v>17500</v>
      </c>
      <c r="J7" s="8">
        <f t="shared" si="6"/>
        <v>22500</v>
      </c>
      <c r="K7" s="8">
        <f t="shared" si="7"/>
        <v>22500</v>
      </c>
      <c r="L7" s="8">
        <f t="shared" si="8"/>
        <v>29000</v>
      </c>
      <c r="M7" s="8">
        <f t="shared" si="9"/>
        <v>37500</v>
      </c>
      <c r="N7" s="8">
        <f t="shared" si="10"/>
        <v>37500</v>
      </c>
      <c r="O7" s="8">
        <f t="shared" si="11"/>
        <v>37500</v>
      </c>
      <c r="P7" s="8">
        <f t="shared" si="12"/>
        <v>52500</v>
      </c>
      <c r="Q7" s="8">
        <f t="shared" si="13"/>
        <v>62500</v>
      </c>
      <c r="R7" s="8">
        <f t="shared" si="14"/>
        <v>82500</v>
      </c>
      <c r="S7" s="8">
        <f t="shared" si="15"/>
        <v>82500</v>
      </c>
      <c r="T7" s="8">
        <f t="shared" si="16"/>
        <v>92500</v>
      </c>
      <c r="U7" s="8">
        <f t="shared" si="17"/>
        <v>92500</v>
      </c>
      <c r="V7" s="8">
        <f t="shared" si="18"/>
        <v>112500</v>
      </c>
      <c r="W7" s="8">
        <f t="shared" si="19"/>
        <v>162500</v>
      </c>
      <c r="X7" s="8">
        <f t="shared" si="20"/>
        <v>218500</v>
      </c>
      <c r="Y7" s="4">
        <f t="shared" si="21"/>
        <v>1207500</v>
      </c>
      <c r="Z7" s="9">
        <f t="shared" si="23"/>
        <v>0.23809523809523808</v>
      </c>
      <c r="AA7" s="6">
        <f t="shared" si="24"/>
        <v>142500</v>
      </c>
      <c r="AB7" s="10">
        <f t="shared" si="22"/>
        <v>0.07480314960629922</v>
      </c>
    </row>
    <row r="8" spans="1:28" ht="25.5">
      <c r="A8" s="7" t="s">
        <v>13</v>
      </c>
      <c r="B8" s="6">
        <v>55000</v>
      </c>
      <c r="C8" s="4">
        <f t="shared" si="25"/>
        <v>6</v>
      </c>
      <c r="D8" s="8">
        <f t="shared" si="0"/>
        <v>41000</v>
      </c>
      <c r="E8" s="8">
        <f t="shared" si="1"/>
        <v>35000</v>
      </c>
      <c r="F8" s="8">
        <f t="shared" si="2"/>
        <v>21500</v>
      </c>
      <c r="G8" s="8">
        <f t="shared" si="3"/>
        <v>17500</v>
      </c>
      <c r="H8" s="8">
        <f t="shared" si="4"/>
        <v>17500</v>
      </c>
      <c r="I8" s="8">
        <f t="shared" si="5"/>
        <v>0</v>
      </c>
      <c r="J8" s="8">
        <f t="shared" si="6"/>
        <v>5000</v>
      </c>
      <c r="K8" s="8">
        <f t="shared" si="7"/>
        <v>5000</v>
      </c>
      <c r="L8" s="8">
        <f t="shared" si="8"/>
        <v>11500</v>
      </c>
      <c r="M8" s="8">
        <f t="shared" si="9"/>
        <v>20000</v>
      </c>
      <c r="N8" s="8">
        <f t="shared" si="10"/>
        <v>20000</v>
      </c>
      <c r="O8" s="8">
        <f t="shared" si="11"/>
        <v>20000</v>
      </c>
      <c r="P8" s="8">
        <f t="shared" si="12"/>
        <v>35000</v>
      </c>
      <c r="Q8" s="8">
        <f t="shared" si="13"/>
        <v>45000</v>
      </c>
      <c r="R8" s="8">
        <f t="shared" si="14"/>
        <v>65000</v>
      </c>
      <c r="S8" s="8">
        <f t="shared" si="15"/>
        <v>65000</v>
      </c>
      <c r="T8" s="8">
        <f t="shared" si="16"/>
        <v>75000</v>
      </c>
      <c r="U8" s="8">
        <f t="shared" si="17"/>
        <v>75000</v>
      </c>
      <c r="V8" s="8">
        <f t="shared" si="18"/>
        <v>95000</v>
      </c>
      <c r="W8" s="8">
        <f t="shared" si="19"/>
        <v>145000</v>
      </c>
      <c r="X8" s="8">
        <f t="shared" si="20"/>
        <v>201000</v>
      </c>
      <c r="Y8" s="4">
        <f t="shared" si="21"/>
        <v>1015000</v>
      </c>
      <c r="Z8" s="9">
        <f t="shared" si="23"/>
        <v>0.2857142857142857</v>
      </c>
      <c r="AA8" s="6">
        <f t="shared" si="24"/>
        <v>197500</v>
      </c>
      <c r="AB8" s="10">
        <f t="shared" si="22"/>
        <v>0.1036745406824147</v>
      </c>
    </row>
    <row r="9" spans="1:28" ht="12.75">
      <c r="A9" s="7" t="s">
        <v>14</v>
      </c>
      <c r="B9" s="6">
        <v>60000</v>
      </c>
      <c r="C9" s="4">
        <f t="shared" si="25"/>
        <v>7</v>
      </c>
      <c r="D9" s="8">
        <f t="shared" si="0"/>
        <v>46000</v>
      </c>
      <c r="E9" s="8">
        <f t="shared" si="1"/>
        <v>40000</v>
      </c>
      <c r="F9" s="8">
        <f t="shared" si="2"/>
        <v>26500</v>
      </c>
      <c r="G9" s="8">
        <f t="shared" si="3"/>
        <v>22500</v>
      </c>
      <c r="H9" s="8">
        <f t="shared" si="4"/>
        <v>22500</v>
      </c>
      <c r="I9" s="8">
        <f t="shared" si="5"/>
        <v>5000</v>
      </c>
      <c r="J9" s="8">
        <f t="shared" si="6"/>
        <v>0</v>
      </c>
      <c r="K9" s="8">
        <f t="shared" si="7"/>
        <v>0</v>
      </c>
      <c r="L9" s="8">
        <f t="shared" si="8"/>
        <v>6500</v>
      </c>
      <c r="M9" s="8">
        <f t="shared" si="9"/>
        <v>15000</v>
      </c>
      <c r="N9" s="8">
        <f t="shared" si="10"/>
        <v>15000</v>
      </c>
      <c r="O9" s="8">
        <f t="shared" si="11"/>
        <v>15000</v>
      </c>
      <c r="P9" s="8">
        <f t="shared" si="12"/>
        <v>30000</v>
      </c>
      <c r="Q9" s="8">
        <f t="shared" si="13"/>
        <v>40000</v>
      </c>
      <c r="R9" s="8">
        <f t="shared" si="14"/>
        <v>60000</v>
      </c>
      <c r="S9" s="8">
        <f t="shared" si="15"/>
        <v>60000</v>
      </c>
      <c r="T9" s="8">
        <f t="shared" si="16"/>
        <v>70000</v>
      </c>
      <c r="U9" s="8">
        <f t="shared" si="17"/>
        <v>70000</v>
      </c>
      <c r="V9" s="8">
        <f t="shared" si="18"/>
        <v>90000</v>
      </c>
      <c r="W9" s="8">
        <f t="shared" si="19"/>
        <v>140000</v>
      </c>
      <c r="X9" s="8">
        <f t="shared" si="20"/>
        <v>196000</v>
      </c>
      <c r="Y9" s="4">
        <f t="shared" si="21"/>
        <v>970000</v>
      </c>
      <c r="Z9" s="9">
        <f t="shared" si="23"/>
        <v>0.3333333333333333</v>
      </c>
      <c r="AA9" s="6">
        <f t="shared" si="24"/>
        <v>257500</v>
      </c>
      <c r="AB9" s="10">
        <f t="shared" si="22"/>
        <v>0.13517060367454067</v>
      </c>
    </row>
    <row r="10" spans="1:28" ht="12.75">
      <c r="A10" s="7" t="s">
        <v>15</v>
      </c>
      <c r="B10" s="6">
        <v>60000</v>
      </c>
      <c r="C10" s="4">
        <f t="shared" si="25"/>
        <v>8</v>
      </c>
      <c r="D10" s="8">
        <f t="shared" si="0"/>
        <v>46000</v>
      </c>
      <c r="E10" s="8">
        <f t="shared" si="1"/>
        <v>40000</v>
      </c>
      <c r="F10" s="8">
        <f t="shared" si="2"/>
        <v>26500</v>
      </c>
      <c r="G10" s="8">
        <f t="shared" si="3"/>
        <v>22500</v>
      </c>
      <c r="H10" s="8">
        <f t="shared" si="4"/>
        <v>22500</v>
      </c>
      <c r="I10" s="8">
        <f t="shared" si="5"/>
        <v>5000</v>
      </c>
      <c r="J10" s="8">
        <f t="shared" si="6"/>
        <v>0</v>
      </c>
      <c r="K10" s="8">
        <f t="shared" si="7"/>
        <v>0</v>
      </c>
      <c r="L10" s="8">
        <f t="shared" si="8"/>
        <v>6500</v>
      </c>
      <c r="M10" s="8">
        <f t="shared" si="9"/>
        <v>15000</v>
      </c>
      <c r="N10" s="8">
        <f t="shared" si="10"/>
        <v>15000</v>
      </c>
      <c r="O10" s="8">
        <f t="shared" si="11"/>
        <v>15000</v>
      </c>
      <c r="P10" s="8">
        <f t="shared" si="12"/>
        <v>30000</v>
      </c>
      <c r="Q10" s="8">
        <f t="shared" si="13"/>
        <v>40000</v>
      </c>
      <c r="R10" s="8">
        <f t="shared" si="14"/>
        <v>60000</v>
      </c>
      <c r="S10" s="8">
        <f t="shared" si="15"/>
        <v>60000</v>
      </c>
      <c r="T10" s="8">
        <f t="shared" si="16"/>
        <v>70000</v>
      </c>
      <c r="U10" s="8">
        <f t="shared" si="17"/>
        <v>70000</v>
      </c>
      <c r="V10" s="8">
        <f t="shared" si="18"/>
        <v>90000</v>
      </c>
      <c r="W10" s="8">
        <f t="shared" si="19"/>
        <v>140000</v>
      </c>
      <c r="X10" s="8">
        <f t="shared" si="20"/>
        <v>196000</v>
      </c>
      <c r="Y10" s="4">
        <f t="shared" si="21"/>
        <v>970000</v>
      </c>
      <c r="Z10" s="9">
        <f t="shared" si="23"/>
        <v>0.38095238095238093</v>
      </c>
      <c r="AA10" s="6">
        <f t="shared" si="24"/>
        <v>317500</v>
      </c>
      <c r="AB10" s="10">
        <f t="shared" si="22"/>
        <v>0.16666666666666666</v>
      </c>
    </row>
    <row r="11" spans="1:28" ht="12.75">
      <c r="A11" s="7" t="s">
        <v>16</v>
      </c>
      <c r="B11" s="6">
        <v>66500</v>
      </c>
      <c r="C11" s="4">
        <f t="shared" si="25"/>
        <v>9</v>
      </c>
      <c r="D11" s="8">
        <f t="shared" si="0"/>
        <v>52500</v>
      </c>
      <c r="E11" s="8">
        <f t="shared" si="1"/>
        <v>46500</v>
      </c>
      <c r="F11" s="8">
        <f t="shared" si="2"/>
        <v>33000</v>
      </c>
      <c r="G11" s="8">
        <f t="shared" si="3"/>
        <v>29000</v>
      </c>
      <c r="H11" s="8">
        <f t="shared" si="4"/>
        <v>29000</v>
      </c>
      <c r="I11" s="8">
        <f t="shared" si="5"/>
        <v>11500</v>
      </c>
      <c r="J11" s="8">
        <f t="shared" si="6"/>
        <v>6500</v>
      </c>
      <c r="K11" s="8">
        <f t="shared" si="7"/>
        <v>6500</v>
      </c>
      <c r="L11" s="8">
        <f t="shared" si="8"/>
        <v>0</v>
      </c>
      <c r="M11" s="8">
        <f t="shared" si="9"/>
        <v>8500</v>
      </c>
      <c r="N11" s="8">
        <f t="shared" si="10"/>
        <v>8500</v>
      </c>
      <c r="O11" s="8">
        <f t="shared" si="11"/>
        <v>8500</v>
      </c>
      <c r="P11" s="8">
        <f t="shared" si="12"/>
        <v>23500</v>
      </c>
      <c r="Q11" s="8">
        <f t="shared" si="13"/>
        <v>33500</v>
      </c>
      <c r="R11" s="8">
        <f t="shared" si="14"/>
        <v>53500</v>
      </c>
      <c r="S11" s="8">
        <f t="shared" si="15"/>
        <v>53500</v>
      </c>
      <c r="T11" s="8">
        <f t="shared" si="16"/>
        <v>63500</v>
      </c>
      <c r="U11" s="8">
        <f t="shared" si="17"/>
        <v>63500</v>
      </c>
      <c r="V11" s="8">
        <f t="shared" si="18"/>
        <v>83500</v>
      </c>
      <c r="W11" s="8">
        <f t="shared" si="19"/>
        <v>133500</v>
      </c>
      <c r="X11" s="8">
        <f t="shared" si="20"/>
        <v>189500</v>
      </c>
      <c r="Y11" s="4">
        <f t="shared" si="21"/>
        <v>937500</v>
      </c>
      <c r="Z11" s="9">
        <f t="shared" si="23"/>
        <v>0.42857142857142855</v>
      </c>
      <c r="AA11" s="6">
        <f t="shared" si="24"/>
        <v>384000</v>
      </c>
      <c r="AB11" s="10">
        <f t="shared" si="22"/>
        <v>0.2015748031496063</v>
      </c>
    </row>
    <row r="12" spans="1:28" ht="12.75">
      <c r="A12" s="7" t="s">
        <v>17</v>
      </c>
      <c r="B12" s="6">
        <v>75000</v>
      </c>
      <c r="C12" s="4">
        <f t="shared" si="25"/>
        <v>10</v>
      </c>
      <c r="D12" s="8">
        <f t="shared" si="0"/>
        <v>61000</v>
      </c>
      <c r="E12" s="8">
        <f t="shared" si="1"/>
        <v>55000</v>
      </c>
      <c r="F12" s="8">
        <f t="shared" si="2"/>
        <v>41500</v>
      </c>
      <c r="G12" s="8">
        <f t="shared" si="3"/>
        <v>37500</v>
      </c>
      <c r="H12" s="8">
        <f t="shared" si="4"/>
        <v>37500</v>
      </c>
      <c r="I12" s="8">
        <f t="shared" si="5"/>
        <v>20000</v>
      </c>
      <c r="J12" s="8">
        <f t="shared" si="6"/>
        <v>15000</v>
      </c>
      <c r="K12" s="8">
        <f t="shared" si="7"/>
        <v>15000</v>
      </c>
      <c r="L12" s="8">
        <f t="shared" si="8"/>
        <v>8500</v>
      </c>
      <c r="M12" s="8">
        <f t="shared" si="9"/>
        <v>0</v>
      </c>
      <c r="N12" s="8">
        <f t="shared" si="10"/>
        <v>0</v>
      </c>
      <c r="O12" s="8">
        <f t="shared" si="11"/>
        <v>0</v>
      </c>
      <c r="P12" s="8">
        <f t="shared" si="12"/>
        <v>15000</v>
      </c>
      <c r="Q12" s="8">
        <f t="shared" si="13"/>
        <v>25000</v>
      </c>
      <c r="R12" s="8">
        <f t="shared" si="14"/>
        <v>45000</v>
      </c>
      <c r="S12" s="8">
        <f t="shared" si="15"/>
        <v>45000</v>
      </c>
      <c r="T12" s="8">
        <f t="shared" si="16"/>
        <v>55000</v>
      </c>
      <c r="U12" s="8">
        <f t="shared" si="17"/>
        <v>55000</v>
      </c>
      <c r="V12" s="8">
        <f t="shared" si="18"/>
        <v>75000</v>
      </c>
      <c r="W12" s="8">
        <f t="shared" si="19"/>
        <v>125000</v>
      </c>
      <c r="X12" s="8">
        <f t="shared" si="20"/>
        <v>181000</v>
      </c>
      <c r="Y12" s="4">
        <f t="shared" si="21"/>
        <v>912000</v>
      </c>
      <c r="Z12" s="9">
        <f t="shared" si="23"/>
        <v>0.47619047619047616</v>
      </c>
      <c r="AA12" s="6">
        <f t="shared" si="24"/>
        <v>459000</v>
      </c>
      <c r="AB12" s="10">
        <f t="shared" si="22"/>
        <v>0.2409448818897638</v>
      </c>
    </row>
    <row r="13" spans="1:28" ht="12.75">
      <c r="A13" s="7" t="s">
        <v>18</v>
      </c>
      <c r="B13" s="6">
        <v>75000</v>
      </c>
      <c r="C13" s="4">
        <f t="shared" si="25"/>
        <v>11</v>
      </c>
      <c r="D13" s="8">
        <f t="shared" si="0"/>
        <v>61000</v>
      </c>
      <c r="E13" s="8">
        <f t="shared" si="1"/>
        <v>55000</v>
      </c>
      <c r="F13" s="8">
        <f t="shared" si="2"/>
        <v>41500</v>
      </c>
      <c r="G13" s="8">
        <f t="shared" si="3"/>
        <v>37500</v>
      </c>
      <c r="H13" s="8">
        <f t="shared" si="4"/>
        <v>37500</v>
      </c>
      <c r="I13" s="8">
        <f t="shared" si="5"/>
        <v>20000</v>
      </c>
      <c r="J13" s="8">
        <f t="shared" si="6"/>
        <v>15000</v>
      </c>
      <c r="K13" s="8">
        <f t="shared" si="7"/>
        <v>15000</v>
      </c>
      <c r="L13" s="8">
        <f t="shared" si="8"/>
        <v>8500</v>
      </c>
      <c r="M13" s="8">
        <f t="shared" si="9"/>
        <v>0</v>
      </c>
      <c r="N13" s="8">
        <f t="shared" si="10"/>
        <v>0</v>
      </c>
      <c r="O13" s="8">
        <f t="shared" si="11"/>
        <v>0</v>
      </c>
      <c r="P13" s="8">
        <f t="shared" si="12"/>
        <v>15000</v>
      </c>
      <c r="Q13" s="8">
        <f t="shared" si="13"/>
        <v>25000</v>
      </c>
      <c r="R13" s="8">
        <f t="shared" si="14"/>
        <v>45000</v>
      </c>
      <c r="S13" s="8">
        <f t="shared" si="15"/>
        <v>45000</v>
      </c>
      <c r="T13" s="8">
        <f t="shared" si="16"/>
        <v>55000</v>
      </c>
      <c r="U13" s="8">
        <f t="shared" si="17"/>
        <v>55000</v>
      </c>
      <c r="V13" s="8">
        <f t="shared" si="18"/>
        <v>75000</v>
      </c>
      <c r="W13" s="8">
        <f t="shared" si="19"/>
        <v>125000</v>
      </c>
      <c r="X13" s="8">
        <f t="shared" si="20"/>
        <v>181000</v>
      </c>
      <c r="Y13" s="4">
        <f t="shared" si="21"/>
        <v>912000</v>
      </c>
      <c r="Z13" s="9">
        <f t="shared" si="23"/>
        <v>0.5238095238095237</v>
      </c>
      <c r="AA13" s="6">
        <f t="shared" si="24"/>
        <v>534000</v>
      </c>
      <c r="AB13" s="10">
        <f t="shared" si="22"/>
        <v>0.2803149606299213</v>
      </c>
    </row>
    <row r="14" spans="1:28" ht="12.75">
      <c r="A14" s="7" t="s">
        <v>19</v>
      </c>
      <c r="B14" s="6">
        <v>75000</v>
      </c>
      <c r="C14" s="4">
        <f t="shared" si="25"/>
        <v>12</v>
      </c>
      <c r="D14" s="8">
        <f t="shared" si="0"/>
        <v>61000</v>
      </c>
      <c r="E14" s="8">
        <f t="shared" si="1"/>
        <v>55000</v>
      </c>
      <c r="F14" s="8">
        <f t="shared" si="2"/>
        <v>41500</v>
      </c>
      <c r="G14" s="8">
        <f t="shared" si="3"/>
        <v>37500</v>
      </c>
      <c r="H14" s="8">
        <f t="shared" si="4"/>
        <v>37500</v>
      </c>
      <c r="I14" s="8">
        <f t="shared" si="5"/>
        <v>20000</v>
      </c>
      <c r="J14" s="8">
        <f t="shared" si="6"/>
        <v>15000</v>
      </c>
      <c r="K14" s="8">
        <f t="shared" si="7"/>
        <v>15000</v>
      </c>
      <c r="L14" s="8">
        <f t="shared" si="8"/>
        <v>8500</v>
      </c>
      <c r="M14" s="8">
        <f t="shared" si="9"/>
        <v>0</v>
      </c>
      <c r="N14" s="8">
        <f t="shared" si="10"/>
        <v>0</v>
      </c>
      <c r="O14" s="8">
        <f t="shared" si="11"/>
        <v>0</v>
      </c>
      <c r="P14" s="8">
        <f t="shared" si="12"/>
        <v>15000</v>
      </c>
      <c r="Q14" s="8">
        <f t="shared" si="13"/>
        <v>25000</v>
      </c>
      <c r="R14" s="8">
        <f t="shared" si="14"/>
        <v>45000</v>
      </c>
      <c r="S14" s="8">
        <f t="shared" si="15"/>
        <v>45000</v>
      </c>
      <c r="T14" s="8">
        <f t="shared" si="16"/>
        <v>55000</v>
      </c>
      <c r="U14" s="8">
        <f t="shared" si="17"/>
        <v>55000</v>
      </c>
      <c r="V14" s="8">
        <f t="shared" si="18"/>
        <v>75000</v>
      </c>
      <c r="W14" s="8">
        <f t="shared" si="19"/>
        <v>125000</v>
      </c>
      <c r="X14" s="8">
        <f t="shared" si="20"/>
        <v>181000</v>
      </c>
      <c r="Y14" s="4">
        <f t="shared" si="21"/>
        <v>912000</v>
      </c>
      <c r="Z14" s="9">
        <f t="shared" si="23"/>
        <v>0.5714285714285714</v>
      </c>
      <c r="AA14" s="6">
        <f t="shared" si="24"/>
        <v>609000</v>
      </c>
      <c r="AB14" s="10">
        <f t="shared" si="22"/>
        <v>0.31968503937007875</v>
      </c>
    </row>
    <row r="15" spans="1:28" ht="12.75">
      <c r="A15" s="7" t="s">
        <v>20</v>
      </c>
      <c r="B15" s="6">
        <v>90000</v>
      </c>
      <c r="C15" s="4">
        <f t="shared" si="25"/>
        <v>13</v>
      </c>
      <c r="D15" s="8">
        <f t="shared" si="0"/>
        <v>76000</v>
      </c>
      <c r="E15" s="8">
        <f t="shared" si="1"/>
        <v>70000</v>
      </c>
      <c r="F15" s="8">
        <f t="shared" si="2"/>
        <v>56500</v>
      </c>
      <c r="G15" s="8">
        <f t="shared" si="3"/>
        <v>52500</v>
      </c>
      <c r="H15" s="8">
        <f t="shared" si="4"/>
        <v>52500</v>
      </c>
      <c r="I15" s="8">
        <f t="shared" si="5"/>
        <v>35000</v>
      </c>
      <c r="J15" s="8">
        <f t="shared" si="6"/>
        <v>30000</v>
      </c>
      <c r="K15" s="8">
        <f t="shared" si="7"/>
        <v>30000</v>
      </c>
      <c r="L15" s="8">
        <f t="shared" si="8"/>
        <v>23500</v>
      </c>
      <c r="M15" s="8">
        <f t="shared" si="9"/>
        <v>15000</v>
      </c>
      <c r="N15" s="8">
        <f t="shared" si="10"/>
        <v>15000</v>
      </c>
      <c r="O15" s="8">
        <f t="shared" si="11"/>
        <v>15000</v>
      </c>
      <c r="P15" s="8">
        <f t="shared" si="12"/>
        <v>0</v>
      </c>
      <c r="Q15" s="8">
        <f t="shared" si="13"/>
        <v>10000</v>
      </c>
      <c r="R15" s="8">
        <f t="shared" si="14"/>
        <v>30000</v>
      </c>
      <c r="S15" s="8">
        <f t="shared" si="15"/>
        <v>30000</v>
      </c>
      <c r="T15" s="8">
        <f t="shared" si="16"/>
        <v>40000</v>
      </c>
      <c r="U15" s="8">
        <f t="shared" si="17"/>
        <v>40000</v>
      </c>
      <c r="V15" s="8">
        <f t="shared" si="18"/>
        <v>60000</v>
      </c>
      <c r="W15" s="8">
        <f t="shared" si="19"/>
        <v>110000</v>
      </c>
      <c r="X15" s="8">
        <f t="shared" si="20"/>
        <v>166000</v>
      </c>
      <c r="Y15" s="4">
        <f t="shared" si="21"/>
        <v>957000</v>
      </c>
      <c r="Z15" s="9">
        <f t="shared" si="23"/>
        <v>0.6190476190476191</v>
      </c>
      <c r="AA15" s="6">
        <f t="shared" si="24"/>
        <v>699000</v>
      </c>
      <c r="AB15" s="10">
        <f t="shared" si="22"/>
        <v>0.3669291338582677</v>
      </c>
    </row>
    <row r="16" spans="1:28" ht="25.5">
      <c r="A16" s="7" t="s">
        <v>21</v>
      </c>
      <c r="B16" s="6">
        <v>100000</v>
      </c>
      <c r="C16" s="4">
        <f t="shared" si="25"/>
        <v>14</v>
      </c>
      <c r="D16" s="8">
        <f t="shared" si="0"/>
        <v>86000</v>
      </c>
      <c r="E16" s="8">
        <f t="shared" si="1"/>
        <v>80000</v>
      </c>
      <c r="F16" s="8">
        <f t="shared" si="2"/>
        <v>66500</v>
      </c>
      <c r="G16" s="8">
        <f t="shared" si="3"/>
        <v>62500</v>
      </c>
      <c r="H16" s="8">
        <f t="shared" si="4"/>
        <v>62500</v>
      </c>
      <c r="I16" s="8">
        <f t="shared" si="5"/>
        <v>45000</v>
      </c>
      <c r="J16" s="8">
        <f t="shared" si="6"/>
        <v>40000</v>
      </c>
      <c r="K16" s="8">
        <f t="shared" si="7"/>
        <v>40000</v>
      </c>
      <c r="L16" s="8">
        <f t="shared" si="8"/>
        <v>33500</v>
      </c>
      <c r="M16" s="8">
        <f t="shared" si="9"/>
        <v>25000</v>
      </c>
      <c r="N16" s="8">
        <f t="shared" si="10"/>
        <v>25000</v>
      </c>
      <c r="O16" s="8">
        <f t="shared" si="11"/>
        <v>25000</v>
      </c>
      <c r="P16" s="8">
        <f t="shared" si="12"/>
        <v>10000</v>
      </c>
      <c r="Q16" s="8">
        <f t="shared" si="13"/>
        <v>0</v>
      </c>
      <c r="R16" s="8">
        <f t="shared" si="14"/>
        <v>20000</v>
      </c>
      <c r="S16" s="8">
        <f t="shared" si="15"/>
        <v>20000</v>
      </c>
      <c r="T16" s="8">
        <f t="shared" si="16"/>
        <v>30000</v>
      </c>
      <c r="U16" s="8">
        <f t="shared" si="17"/>
        <v>30000</v>
      </c>
      <c r="V16" s="8">
        <f t="shared" si="18"/>
        <v>50000</v>
      </c>
      <c r="W16" s="8">
        <f t="shared" si="19"/>
        <v>100000</v>
      </c>
      <c r="X16" s="8">
        <f t="shared" si="20"/>
        <v>156000</v>
      </c>
      <c r="Y16" s="4">
        <f t="shared" si="21"/>
        <v>1007000</v>
      </c>
      <c r="Z16" s="9">
        <f t="shared" si="23"/>
        <v>0.6666666666666667</v>
      </c>
      <c r="AA16" s="6">
        <f t="shared" si="24"/>
        <v>799000</v>
      </c>
      <c r="AB16" s="10">
        <f t="shared" si="22"/>
        <v>0.41942257217847767</v>
      </c>
    </row>
    <row r="17" spans="1:28" ht="12.75">
      <c r="A17" s="7" t="s">
        <v>22</v>
      </c>
      <c r="B17" s="6">
        <v>120000</v>
      </c>
      <c r="C17" s="4">
        <f t="shared" si="25"/>
        <v>15</v>
      </c>
      <c r="D17" s="8">
        <f t="shared" si="0"/>
        <v>106000</v>
      </c>
      <c r="E17" s="8">
        <f t="shared" si="1"/>
        <v>100000</v>
      </c>
      <c r="F17" s="8">
        <f t="shared" si="2"/>
        <v>86500</v>
      </c>
      <c r="G17" s="8">
        <f t="shared" si="3"/>
        <v>82500</v>
      </c>
      <c r="H17" s="8">
        <f t="shared" si="4"/>
        <v>82500</v>
      </c>
      <c r="I17" s="8">
        <f t="shared" si="5"/>
        <v>65000</v>
      </c>
      <c r="J17" s="8">
        <f t="shared" si="6"/>
        <v>60000</v>
      </c>
      <c r="K17" s="8">
        <f t="shared" si="7"/>
        <v>60000</v>
      </c>
      <c r="L17" s="8">
        <f t="shared" si="8"/>
        <v>53500</v>
      </c>
      <c r="M17" s="8">
        <f t="shared" si="9"/>
        <v>45000</v>
      </c>
      <c r="N17" s="8">
        <f t="shared" si="10"/>
        <v>45000</v>
      </c>
      <c r="O17" s="8">
        <f t="shared" si="11"/>
        <v>45000</v>
      </c>
      <c r="P17" s="8">
        <f t="shared" si="12"/>
        <v>30000</v>
      </c>
      <c r="Q17" s="8">
        <f t="shared" si="13"/>
        <v>20000</v>
      </c>
      <c r="R17" s="8">
        <f t="shared" si="14"/>
        <v>0</v>
      </c>
      <c r="S17" s="8">
        <f t="shared" si="15"/>
        <v>0</v>
      </c>
      <c r="T17" s="8">
        <f t="shared" si="16"/>
        <v>10000</v>
      </c>
      <c r="U17" s="8">
        <f t="shared" si="17"/>
        <v>10000</v>
      </c>
      <c r="V17" s="8">
        <f t="shared" si="18"/>
        <v>30000</v>
      </c>
      <c r="W17" s="8">
        <f t="shared" si="19"/>
        <v>80000</v>
      </c>
      <c r="X17" s="8">
        <f t="shared" si="20"/>
        <v>136000</v>
      </c>
      <c r="Y17" s="4">
        <f t="shared" si="21"/>
        <v>1147000</v>
      </c>
      <c r="Z17" s="9">
        <f t="shared" si="23"/>
        <v>0.7142857142857144</v>
      </c>
      <c r="AA17" s="6">
        <f t="shared" si="24"/>
        <v>919000</v>
      </c>
      <c r="AB17" s="10">
        <f t="shared" si="22"/>
        <v>0.48241469816272964</v>
      </c>
    </row>
    <row r="18" spans="1:28" ht="12.75">
      <c r="A18" s="7" t="s">
        <v>23</v>
      </c>
      <c r="B18" s="6">
        <v>120000</v>
      </c>
      <c r="C18" s="4">
        <f t="shared" si="25"/>
        <v>16</v>
      </c>
      <c r="D18" s="8">
        <f t="shared" si="0"/>
        <v>106000</v>
      </c>
      <c r="E18" s="8">
        <f t="shared" si="1"/>
        <v>100000</v>
      </c>
      <c r="F18" s="8">
        <f t="shared" si="2"/>
        <v>86500</v>
      </c>
      <c r="G18" s="8">
        <f t="shared" si="3"/>
        <v>82500</v>
      </c>
      <c r="H18" s="8">
        <f t="shared" si="4"/>
        <v>82500</v>
      </c>
      <c r="I18" s="8">
        <f t="shared" si="5"/>
        <v>65000</v>
      </c>
      <c r="J18" s="8">
        <f t="shared" si="6"/>
        <v>60000</v>
      </c>
      <c r="K18" s="8">
        <f t="shared" si="7"/>
        <v>60000</v>
      </c>
      <c r="L18" s="8">
        <f t="shared" si="8"/>
        <v>53500</v>
      </c>
      <c r="M18" s="8">
        <f t="shared" si="9"/>
        <v>45000</v>
      </c>
      <c r="N18" s="8">
        <f t="shared" si="10"/>
        <v>45000</v>
      </c>
      <c r="O18" s="8">
        <f t="shared" si="11"/>
        <v>45000</v>
      </c>
      <c r="P18" s="8">
        <f t="shared" si="12"/>
        <v>30000</v>
      </c>
      <c r="Q18" s="8">
        <f t="shared" si="13"/>
        <v>20000</v>
      </c>
      <c r="R18" s="8">
        <f t="shared" si="14"/>
        <v>0</v>
      </c>
      <c r="S18" s="8">
        <f t="shared" si="15"/>
        <v>0</v>
      </c>
      <c r="T18" s="8">
        <f t="shared" si="16"/>
        <v>10000</v>
      </c>
      <c r="U18" s="8">
        <f t="shared" si="17"/>
        <v>10000</v>
      </c>
      <c r="V18" s="8">
        <f t="shared" si="18"/>
        <v>30000</v>
      </c>
      <c r="W18" s="8">
        <f t="shared" si="19"/>
        <v>80000</v>
      </c>
      <c r="X18" s="8">
        <f t="shared" si="20"/>
        <v>136000</v>
      </c>
      <c r="Y18" s="4">
        <f t="shared" si="21"/>
        <v>1147000</v>
      </c>
      <c r="Z18" s="9">
        <f t="shared" si="23"/>
        <v>0.7619047619047621</v>
      </c>
      <c r="AA18" s="6">
        <f t="shared" si="24"/>
        <v>1039000</v>
      </c>
      <c r="AB18" s="10">
        <f t="shared" si="22"/>
        <v>0.5454068241469816</v>
      </c>
    </row>
    <row r="19" spans="1:28" ht="12.75">
      <c r="A19" s="7" t="s">
        <v>24</v>
      </c>
      <c r="B19" s="6">
        <v>130000</v>
      </c>
      <c r="C19" s="4">
        <f t="shared" si="25"/>
        <v>17</v>
      </c>
      <c r="D19" s="8">
        <f t="shared" si="0"/>
        <v>116000</v>
      </c>
      <c r="E19" s="8">
        <f t="shared" si="1"/>
        <v>110000</v>
      </c>
      <c r="F19" s="8">
        <f t="shared" si="2"/>
        <v>96500</v>
      </c>
      <c r="G19" s="8">
        <f t="shared" si="3"/>
        <v>92500</v>
      </c>
      <c r="H19" s="8">
        <f t="shared" si="4"/>
        <v>92500</v>
      </c>
      <c r="I19" s="8">
        <f t="shared" si="5"/>
        <v>75000</v>
      </c>
      <c r="J19" s="8">
        <f t="shared" si="6"/>
        <v>70000</v>
      </c>
      <c r="K19" s="8">
        <f t="shared" si="7"/>
        <v>70000</v>
      </c>
      <c r="L19" s="8">
        <f t="shared" si="8"/>
        <v>63500</v>
      </c>
      <c r="M19" s="8">
        <f t="shared" si="9"/>
        <v>55000</v>
      </c>
      <c r="N19" s="8">
        <f t="shared" si="10"/>
        <v>55000</v>
      </c>
      <c r="O19" s="8">
        <f t="shared" si="11"/>
        <v>55000</v>
      </c>
      <c r="P19" s="8">
        <f t="shared" si="12"/>
        <v>40000</v>
      </c>
      <c r="Q19" s="8">
        <f t="shared" si="13"/>
        <v>30000</v>
      </c>
      <c r="R19" s="8">
        <f t="shared" si="14"/>
        <v>10000</v>
      </c>
      <c r="S19" s="8">
        <f t="shared" si="15"/>
        <v>10000</v>
      </c>
      <c r="T19" s="8">
        <f t="shared" si="16"/>
        <v>0</v>
      </c>
      <c r="U19" s="8">
        <f t="shared" si="17"/>
        <v>0</v>
      </c>
      <c r="V19" s="8">
        <f t="shared" si="18"/>
        <v>20000</v>
      </c>
      <c r="W19" s="8">
        <f t="shared" si="19"/>
        <v>70000</v>
      </c>
      <c r="X19" s="8">
        <f t="shared" si="20"/>
        <v>126000</v>
      </c>
      <c r="Y19" s="4">
        <f t="shared" si="21"/>
        <v>1257000</v>
      </c>
      <c r="Z19" s="9">
        <f t="shared" si="23"/>
        <v>0.8095238095238098</v>
      </c>
      <c r="AA19" s="6">
        <f t="shared" si="24"/>
        <v>1169000</v>
      </c>
      <c r="AB19" s="10">
        <f t="shared" si="22"/>
        <v>0.6136482939632546</v>
      </c>
    </row>
    <row r="20" spans="1:28" ht="12.75">
      <c r="A20" s="7" t="s">
        <v>25</v>
      </c>
      <c r="B20" s="6">
        <v>130000</v>
      </c>
      <c r="C20" s="4">
        <f t="shared" si="25"/>
        <v>18</v>
      </c>
      <c r="D20" s="8">
        <f t="shared" si="0"/>
        <v>116000</v>
      </c>
      <c r="E20" s="8">
        <f t="shared" si="1"/>
        <v>110000</v>
      </c>
      <c r="F20" s="8">
        <f t="shared" si="2"/>
        <v>96500</v>
      </c>
      <c r="G20" s="8">
        <f t="shared" si="3"/>
        <v>92500</v>
      </c>
      <c r="H20" s="8">
        <f t="shared" si="4"/>
        <v>92500</v>
      </c>
      <c r="I20" s="8">
        <f t="shared" si="5"/>
        <v>75000</v>
      </c>
      <c r="J20" s="8">
        <f t="shared" si="6"/>
        <v>70000</v>
      </c>
      <c r="K20" s="8">
        <f t="shared" si="7"/>
        <v>70000</v>
      </c>
      <c r="L20" s="8">
        <f t="shared" si="8"/>
        <v>63500</v>
      </c>
      <c r="M20" s="8">
        <f t="shared" si="9"/>
        <v>55000</v>
      </c>
      <c r="N20" s="8">
        <f t="shared" si="10"/>
        <v>55000</v>
      </c>
      <c r="O20" s="8">
        <f t="shared" si="11"/>
        <v>55000</v>
      </c>
      <c r="P20" s="8">
        <f t="shared" si="12"/>
        <v>40000</v>
      </c>
      <c r="Q20" s="8">
        <f t="shared" si="13"/>
        <v>30000</v>
      </c>
      <c r="R20" s="8">
        <f t="shared" si="14"/>
        <v>10000</v>
      </c>
      <c r="S20" s="8">
        <f t="shared" si="15"/>
        <v>10000</v>
      </c>
      <c r="T20" s="8">
        <f t="shared" si="16"/>
        <v>0</v>
      </c>
      <c r="U20" s="8">
        <f t="shared" si="17"/>
        <v>0</v>
      </c>
      <c r="V20" s="8">
        <f t="shared" si="18"/>
        <v>20000</v>
      </c>
      <c r="W20" s="8">
        <f t="shared" si="19"/>
        <v>70000</v>
      </c>
      <c r="X20" s="8">
        <f t="shared" si="20"/>
        <v>126000</v>
      </c>
      <c r="Y20" s="4">
        <f t="shared" si="21"/>
        <v>1257000</v>
      </c>
      <c r="Z20" s="9">
        <f t="shared" si="23"/>
        <v>0.8571428571428574</v>
      </c>
      <c r="AA20" s="6">
        <f t="shared" si="24"/>
        <v>1299000</v>
      </c>
      <c r="AB20" s="10">
        <f t="shared" si="22"/>
        <v>0.6818897637795276</v>
      </c>
    </row>
    <row r="21" spans="1:28" ht="12.75">
      <c r="A21" s="7" t="s">
        <v>26</v>
      </c>
      <c r="B21" s="6">
        <v>150000</v>
      </c>
      <c r="C21" s="4">
        <f t="shared" si="25"/>
        <v>19</v>
      </c>
      <c r="D21" s="8">
        <f t="shared" si="0"/>
        <v>136000</v>
      </c>
      <c r="E21" s="8">
        <f t="shared" si="1"/>
        <v>130000</v>
      </c>
      <c r="F21" s="8">
        <f t="shared" si="2"/>
        <v>116500</v>
      </c>
      <c r="G21" s="8">
        <f t="shared" si="3"/>
        <v>112500</v>
      </c>
      <c r="H21" s="8">
        <f t="shared" si="4"/>
        <v>112500</v>
      </c>
      <c r="I21" s="8">
        <f t="shared" si="5"/>
        <v>95000</v>
      </c>
      <c r="J21" s="8">
        <f t="shared" si="6"/>
        <v>90000</v>
      </c>
      <c r="K21" s="8">
        <f t="shared" si="7"/>
        <v>90000</v>
      </c>
      <c r="L21" s="8">
        <f t="shared" si="8"/>
        <v>83500</v>
      </c>
      <c r="M21" s="8">
        <f t="shared" si="9"/>
        <v>75000</v>
      </c>
      <c r="N21" s="8">
        <f t="shared" si="10"/>
        <v>75000</v>
      </c>
      <c r="O21" s="8">
        <f t="shared" si="11"/>
        <v>75000</v>
      </c>
      <c r="P21" s="8">
        <f t="shared" si="12"/>
        <v>60000</v>
      </c>
      <c r="Q21" s="8">
        <f t="shared" si="13"/>
        <v>50000</v>
      </c>
      <c r="R21" s="8">
        <f t="shared" si="14"/>
        <v>30000</v>
      </c>
      <c r="S21" s="8">
        <f t="shared" si="15"/>
        <v>30000</v>
      </c>
      <c r="T21" s="8">
        <f t="shared" si="16"/>
        <v>20000</v>
      </c>
      <c r="U21" s="8">
        <f t="shared" si="17"/>
        <v>20000</v>
      </c>
      <c r="V21" s="8">
        <f t="shared" si="18"/>
        <v>0</v>
      </c>
      <c r="W21" s="8">
        <f t="shared" si="19"/>
        <v>50000</v>
      </c>
      <c r="X21" s="8">
        <f t="shared" si="20"/>
        <v>106000</v>
      </c>
      <c r="Y21" s="4">
        <f t="shared" si="21"/>
        <v>1557000</v>
      </c>
      <c r="Z21" s="9">
        <f t="shared" si="23"/>
        <v>0.9047619047619051</v>
      </c>
      <c r="AA21" s="6">
        <f t="shared" si="24"/>
        <v>1449000</v>
      </c>
      <c r="AB21" s="10">
        <f t="shared" si="22"/>
        <v>0.7606299212598425</v>
      </c>
    </row>
    <row r="22" spans="1:28" ht="12.75">
      <c r="A22" s="7" t="s">
        <v>27</v>
      </c>
      <c r="B22" s="6">
        <v>200000</v>
      </c>
      <c r="C22" s="4">
        <f t="shared" si="25"/>
        <v>20</v>
      </c>
      <c r="D22" s="8">
        <f t="shared" si="0"/>
        <v>186000</v>
      </c>
      <c r="E22" s="8">
        <f t="shared" si="1"/>
        <v>180000</v>
      </c>
      <c r="F22" s="8">
        <f t="shared" si="2"/>
        <v>166500</v>
      </c>
      <c r="G22" s="8">
        <f t="shared" si="3"/>
        <v>162500</v>
      </c>
      <c r="H22" s="8">
        <f t="shared" si="4"/>
        <v>162500</v>
      </c>
      <c r="I22" s="8">
        <f t="shared" si="5"/>
        <v>145000</v>
      </c>
      <c r="J22" s="8">
        <f t="shared" si="6"/>
        <v>140000</v>
      </c>
      <c r="K22" s="8">
        <f t="shared" si="7"/>
        <v>140000</v>
      </c>
      <c r="L22" s="8">
        <f t="shared" si="8"/>
        <v>133500</v>
      </c>
      <c r="M22" s="8">
        <f t="shared" si="9"/>
        <v>125000</v>
      </c>
      <c r="N22" s="8">
        <f t="shared" si="10"/>
        <v>125000</v>
      </c>
      <c r="O22" s="8">
        <f t="shared" si="11"/>
        <v>125000</v>
      </c>
      <c r="P22" s="8">
        <f t="shared" si="12"/>
        <v>110000</v>
      </c>
      <c r="Q22" s="8">
        <f t="shared" si="13"/>
        <v>100000</v>
      </c>
      <c r="R22" s="8">
        <f t="shared" si="14"/>
        <v>80000</v>
      </c>
      <c r="S22" s="8">
        <f t="shared" si="15"/>
        <v>80000</v>
      </c>
      <c r="T22" s="8">
        <f t="shared" si="16"/>
        <v>70000</v>
      </c>
      <c r="U22" s="8">
        <f t="shared" si="17"/>
        <v>70000</v>
      </c>
      <c r="V22" s="8">
        <f t="shared" si="18"/>
        <v>50000</v>
      </c>
      <c r="W22" s="8">
        <f t="shared" si="19"/>
        <v>0</v>
      </c>
      <c r="X22" s="8">
        <f t="shared" si="20"/>
        <v>56000</v>
      </c>
      <c r="Y22" s="4">
        <f t="shared" si="21"/>
        <v>2407000</v>
      </c>
      <c r="Z22" s="9">
        <f t="shared" si="23"/>
        <v>0.9523809523809528</v>
      </c>
      <c r="AA22" s="6">
        <f t="shared" si="24"/>
        <v>1649000</v>
      </c>
      <c r="AB22" s="10">
        <f t="shared" si="22"/>
        <v>0.8656167979002625</v>
      </c>
    </row>
    <row r="23" spans="1:28" ht="12.75">
      <c r="A23" s="7" t="s">
        <v>28</v>
      </c>
      <c r="B23" s="6">
        <v>256000</v>
      </c>
      <c r="C23" s="4">
        <f t="shared" si="25"/>
        <v>21</v>
      </c>
      <c r="D23" s="8">
        <f t="shared" si="0"/>
        <v>242000</v>
      </c>
      <c r="E23" s="8">
        <f t="shared" si="1"/>
        <v>236000</v>
      </c>
      <c r="F23" s="8">
        <f t="shared" si="2"/>
        <v>222500</v>
      </c>
      <c r="G23" s="8">
        <f t="shared" si="3"/>
        <v>218500</v>
      </c>
      <c r="H23" s="8">
        <f t="shared" si="4"/>
        <v>218500</v>
      </c>
      <c r="I23" s="8">
        <f t="shared" si="5"/>
        <v>201000</v>
      </c>
      <c r="J23" s="8">
        <f t="shared" si="6"/>
        <v>196000</v>
      </c>
      <c r="K23" s="8">
        <f t="shared" si="7"/>
        <v>196000</v>
      </c>
      <c r="L23" s="8">
        <f t="shared" si="8"/>
        <v>189500</v>
      </c>
      <c r="M23" s="8">
        <f t="shared" si="9"/>
        <v>181000</v>
      </c>
      <c r="N23" s="8">
        <f t="shared" si="10"/>
        <v>181000</v>
      </c>
      <c r="O23" s="8">
        <f t="shared" si="11"/>
        <v>181000</v>
      </c>
      <c r="P23" s="8">
        <f t="shared" si="12"/>
        <v>166000</v>
      </c>
      <c r="Q23" s="8">
        <f t="shared" si="13"/>
        <v>156000</v>
      </c>
      <c r="R23" s="8">
        <f t="shared" si="14"/>
        <v>136000</v>
      </c>
      <c r="S23" s="8">
        <f t="shared" si="15"/>
        <v>136000</v>
      </c>
      <c r="T23" s="8">
        <f t="shared" si="16"/>
        <v>126000</v>
      </c>
      <c r="U23" s="8">
        <f t="shared" si="17"/>
        <v>126000</v>
      </c>
      <c r="V23" s="8">
        <f t="shared" si="18"/>
        <v>106000</v>
      </c>
      <c r="W23" s="8">
        <f t="shared" si="19"/>
        <v>56000</v>
      </c>
      <c r="X23" s="8">
        <f t="shared" si="20"/>
        <v>0</v>
      </c>
      <c r="Y23" s="4">
        <f t="shared" si="21"/>
        <v>3471000</v>
      </c>
      <c r="Z23" s="9">
        <f t="shared" si="23"/>
        <v>1.0000000000000004</v>
      </c>
      <c r="AA23" s="6">
        <f t="shared" si="24"/>
        <v>1905000</v>
      </c>
      <c r="AB23" s="10">
        <f t="shared" si="22"/>
        <v>1</v>
      </c>
    </row>
    <row r="24" spans="3:25" ht="12.75">
      <c r="C24" s="4" t="s">
        <v>7</v>
      </c>
      <c r="D24" s="4">
        <f>SUM(D$3:D$23)</f>
        <v>1611000</v>
      </c>
      <c r="E24" s="4">
        <f>SUM(E$3:E$23)</f>
        <v>1497000</v>
      </c>
      <c r="F24" s="4">
        <f>SUM(F$3:F$23)</f>
        <v>1267500</v>
      </c>
      <c r="G24" s="4">
        <f>SUM(G$3:G$23)</f>
        <v>1207500</v>
      </c>
      <c r="H24" s="4">
        <f>SUM(H$3:H$23)</f>
        <v>1207500</v>
      </c>
      <c r="I24" s="4">
        <f>SUM(I$3:I$23)</f>
        <v>1015000</v>
      </c>
      <c r="J24" s="4">
        <f>SUM(J$3:J$23)</f>
        <v>970000</v>
      </c>
      <c r="K24" s="4">
        <f>SUM(K$3:K$23)</f>
        <v>970000</v>
      </c>
      <c r="L24" s="4">
        <f>SUM(L$3:L$23)</f>
        <v>937500</v>
      </c>
      <c r="M24" s="4">
        <f>SUM(M$3:M$23)</f>
        <v>912000</v>
      </c>
      <c r="N24" s="4">
        <f>SUM(N$3:N$23)</f>
        <v>912000</v>
      </c>
      <c r="O24" s="4">
        <f>SUM(O$3:O$23)</f>
        <v>912000</v>
      </c>
      <c r="P24" s="4">
        <f>SUM(P$3:P$23)</f>
        <v>957000</v>
      </c>
      <c r="Q24" s="4">
        <f>SUM(Q$3:Q$23)</f>
        <v>1007000</v>
      </c>
      <c r="R24" s="4">
        <f>SUM(R$3:R$23)</f>
        <v>1147000</v>
      </c>
      <c r="S24" s="4">
        <f>SUM(S$3:S$23)</f>
        <v>1147000</v>
      </c>
      <c r="T24" s="4">
        <f>SUM(T$3:T$23)</f>
        <v>1257000</v>
      </c>
      <c r="U24" s="4">
        <f>SUM(U$3:U$23)</f>
        <v>1257000</v>
      </c>
      <c r="V24" s="4">
        <f>SUM(V$3:V$23)</f>
        <v>1557000</v>
      </c>
      <c r="W24" s="4">
        <f>SUM(W$3:W$23)</f>
        <v>2407000</v>
      </c>
      <c r="X24" s="4">
        <f>SUM(X$3:X$23)</f>
        <v>3471000</v>
      </c>
      <c r="Y24" s="4">
        <f t="shared" si="21"/>
        <v>27626000</v>
      </c>
    </row>
    <row r="25" ht="12.75">
      <c r="C25" s="6"/>
    </row>
    <row r="26" spans="1:2" ht="19.5">
      <c r="A26" s="11" t="s">
        <v>29</v>
      </c>
      <c r="B26" s="12">
        <f>AVERAGE($B3:$B23)</f>
        <v>90714.28571428571</v>
      </c>
    </row>
    <row r="27" spans="1:2" ht="19.5">
      <c r="A27" s="11" t="s">
        <v>30</v>
      </c>
      <c r="B27" s="13">
        <f>$Y$24/(2*($B$1^2)*$B$26)</f>
        <v>0.34528183977002874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="65" zoomScaleNormal="65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16384" width="11.57421875" style="0" customWidth="1"/>
  </cols>
  <sheetData>
    <row r="1" spans="1:2" ht="37.5">
      <c r="A1" s="3" t="s">
        <v>31</v>
      </c>
      <c r="B1" s="5" t="s">
        <v>5</v>
      </c>
    </row>
    <row r="2" spans="1:2" ht="14.25">
      <c r="A2" s="14" t="s">
        <v>32</v>
      </c>
      <c r="B2" s="6">
        <v>165000</v>
      </c>
    </row>
    <row r="3" spans="1:2" ht="14.25">
      <c r="A3" s="14" t="s">
        <v>33</v>
      </c>
      <c r="B3" s="6">
        <v>40000</v>
      </c>
    </row>
    <row r="4" spans="1:2" ht="14.25">
      <c r="A4" s="14" t="s">
        <v>34</v>
      </c>
      <c r="B4" s="6">
        <v>35000</v>
      </c>
    </row>
    <row r="5" spans="1:2" ht="14.25">
      <c r="A5" s="14" t="s">
        <v>35</v>
      </c>
      <c r="B5" s="6">
        <v>140000</v>
      </c>
    </row>
    <row r="6" spans="1:2" ht="14.25">
      <c r="A6" s="14" t="s">
        <v>36</v>
      </c>
      <c r="B6" s="6">
        <v>80000</v>
      </c>
    </row>
    <row r="7" spans="1:2" ht="14.25">
      <c r="A7" s="14" t="s">
        <v>37</v>
      </c>
      <c r="B7" s="6">
        <v>110000</v>
      </c>
    </row>
    <row r="8" spans="1:2" ht="14.25">
      <c r="A8" s="14" t="s">
        <v>38</v>
      </c>
      <c r="B8" s="6">
        <v>60000</v>
      </c>
    </row>
    <row r="9" spans="1:2" ht="14.25">
      <c r="A9" s="14" t="s">
        <v>39</v>
      </c>
      <c r="B9" s="6">
        <v>80000</v>
      </c>
    </row>
    <row r="10" spans="1:2" ht="14.25">
      <c r="A10" s="14" t="s">
        <v>40</v>
      </c>
      <c r="B10" s="6">
        <v>65000</v>
      </c>
    </row>
    <row r="11" spans="1:2" ht="14.25">
      <c r="A11" s="14" t="s">
        <v>41</v>
      </c>
      <c r="B11" s="6">
        <v>35000</v>
      </c>
    </row>
    <row r="12" spans="1:2" ht="14.25">
      <c r="A12" s="14" t="s">
        <v>42</v>
      </c>
      <c r="B12" s="6">
        <v>65000</v>
      </c>
    </row>
    <row r="13" spans="1:2" ht="14.25">
      <c r="A13" s="14" t="s">
        <v>43</v>
      </c>
      <c r="B13" s="6">
        <v>120000</v>
      </c>
    </row>
    <row r="14" spans="1:2" ht="14.25">
      <c r="A14" s="14" t="s">
        <v>44</v>
      </c>
      <c r="B14" s="6">
        <v>120000</v>
      </c>
    </row>
    <row r="15" spans="1:2" ht="14.25">
      <c r="A15" s="14" t="s">
        <v>45</v>
      </c>
      <c r="B15" s="6">
        <v>60000</v>
      </c>
    </row>
    <row r="16" spans="1:2" ht="14.25">
      <c r="A16" s="14" t="s">
        <v>46</v>
      </c>
      <c r="B16" s="6">
        <v>130000</v>
      </c>
    </row>
    <row r="17" spans="1:2" ht="14.25">
      <c r="A17" s="14" t="s">
        <v>47</v>
      </c>
      <c r="B17" s="6">
        <v>120000</v>
      </c>
    </row>
    <row r="18" spans="1:2" ht="14.25">
      <c r="A18" s="14" t="s">
        <v>48</v>
      </c>
      <c r="B18" s="6">
        <v>150000</v>
      </c>
    </row>
    <row r="19" spans="1:2" ht="14.25">
      <c r="A19" s="14" t="s">
        <v>49</v>
      </c>
      <c r="B19" s="6">
        <v>60000</v>
      </c>
    </row>
    <row r="20" spans="1:2" ht="14.25">
      <c r="A20" s="14" t="s">
        <v>50</v>
      </c>
      <c r="B20" s="6">
        <v>256000</v>
      </c>
    </row>
    <row r="21" spans="1:2" ht="14.25">
      <c r="A21" s="14" t="s">
        <v>51</v>
      </c>
      <c r="B21" s="6">
        <v>95000</v>
      </c>
    </row>
    <row r="22" spans="1:2" ht="14.25">
      <c r="A22" s="14" t="s">
        <v>52</v>
      </c>
      <c r="B22" s="6">
        <v>150000</v>
      </c>
    </row>
    <row r="23" spans="1:2" ht="14.25">
      <c r="A23" s="14" t="s">
        <v>53</v>
      </c>
      <c r="B23" s="6">
        <v>30000</v>
      </c>
    </row>
    <row r="24" spans="1:2" ht="14.25">
      <c r="A24" s="14" t="s">
        <v>54</v>
      </c>
      <c r="B24" s="6">
        <v>288000</v>
      </c>
    </row>
    <row r="27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2015-02-24T15:03:57Z</dcterms:created>
  <dcterms:modified xsi:type="dcterms:W3CDTF">2015-02-24T17:29:40Z</dcterms:modified>
  <cp:category/>
  <cp:version/>
  <cp:contentType/>
  <cp:contentStatus/>
  <cp:revision>71</cp:revision>
</cp:coreProperties>
</file>